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tonys\Desktop\Motor Club\Clubwear\"/>
    </mc:Choice>
  </mc:AlternateContent>
  <xr:revisionPtr revIDLastSave="0" documentId="13_ncr:1_{36D1AF70-3424-459F-B2EE-A0496AA1A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Options" sheetId="2" state="hidden" r:id="rId2"/>
  </sheets>
  <definedNames>
    <definedName name="_xlnm._FilterDatabase" localSheetId="0" hidden="1">'Order Form'!$A$11:$G$28</definedName>
    <definedName name="_xlnm.Print_Area" localSheetId="0">'Order Form'!$A$1:$G$42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5" i="1"/>
  <c r="G12" i="1"/>
  <c r="G36" i="1" l="1"/>
  <c r="C40" i="1" s="1"/>
  <c r="C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Buckley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Select Colour From Drop-down List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Select Size From Drop-down List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QTY required.
If more than one item is required in a different size or coulur then it can be added in the Other Items section.</t>
        </r>
      </text>
    </comment>
    <comment ref="A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the item reference</t>
        </r>
      </text>
    </comment>
    <comment ref="B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Enter the item description</t>
        </r>
      </text>
    </comment>
    <comment ref="C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Enter the required colour</t>
        </r>
      </text>
    </comment>
    <comment ref="D3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Entered the required size</t>
        </r>
      </text>
    </comment>
    <comment ref="E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Enter the reqired quantity</t>
        </r>
      </text>
    </comment>
    <comment ref="C4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Enter the amount of whole single reward points to be redeemed. 
Any remaining balance can be paid separately.
No change given from rewards points redeemed for payment in full.
</t>
        </r>
      </text>
    </comment>
    <comment ref="E4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Order No. will be assigned by administrator</t>
        </r>
      </text>
    </comment>
  </commentList>
</comments>
</file>

<file path=xl/sharedStrings.xml><?xml version="1.0" encoding="utf-8"?>
<sst xmlns="http://schemas.openxmlformats.org/spreadsheetml/2006/main" count="216" uniqueCount="102">
  <si>
    <t>SIZE</t>
  </si>
  <si>
    <t>COLOUR</t>
  </si>
  <si>
    <t>NAME:</t>
  </si>
  <si>
    <t>DATE:</t>
  </si>
  <si>
    <t>TEL:</t>
  </si>
  <si>
    <t>EMAIL:</t>
  </si>
  <si>
    <t>METHOD OF PAYMENT</t>
  </si>
  <si>
    <t>PRICE</t>
  </si>
  <si>
    <t>£</t>
  </si>
  <si>
    <t>REWARD POINTS (VALUE)</t>
  </si>
  <si>
    <t>REF:</t>
  </si>
  <si>
    <t>BB15</t>
  </si>
  <si>
    <t>Baseball Cap</t>
  </si>
  <si>
    <t>One Size</t>
  </si>
  <si>
    <t>BB45</t>
  </si>
  <si>
    <t>Beanie Hat</t>
  </si>
  <si>
    <t>QTY</t>
  </si>
  <si>
    <t>K403</t>
  </si>
  <si>
    <t>Unisex Polo Shirt</t>
  </si>
  <si>
    <t>K703</t>
  </si>
  <si>
    <t>Female Fit Polo Shirt</t>
  </si>
  <si>
    <t>RG150</t>
  </si>
  <si>
    <t>RG151</t>
  </si>
  <si>
    <t>Unisex Soft Shell Jacket</t>
  </si>
  <si>
    <t>Female Fit Soft Shell Jacket</t>
  </si>
  <si>
    <t>RG154</t>
  </si>
  <si>
    <t>RG155</t>
  </si>
  <si>
    <t>Unisex Soft Shell Gilet</t>
  </si>
  <si>
    <t>Female Fit Soft Shell Gilet</t>
  </si>
  <si>
    <t>SS17</t>
  </si>
  <si>
    <r>
      <rPr>
        <sz val="11"/>
        <color theme="1"/>
        <rFont val="Aptos Narrow"/>
        <family val="2"/>
      </rPr>
      <t>¼</t>
    </r>
    <r>
      <rPr>
        <sz val="11"/>
        <color theme="1"/>
        <rFont val="Arial"/>
        <family val="2"/>
      </rPr>
      <t xml:space="preserve"> Zip Sweatshirt</t>
    </r>
  </si>
  <si>
    <t>SS9</t>
  </si>
  <si>
    <t>Sweatshirt</t>
  </si>
  <si>
    <t>RG045</t>
  </si>
  <si>
    <t>RG122</t>
  </si>
  <si>
    <t>RG123</t>
  </si>
  <si>
    <t>Unisex Jacket</t>
  </si>
  <si>
    <t>Unisex Fleece</t>
  </si>
  <si>
    <t>Female Fit Fleece</t>
  </si>
  <si>
    <t>SS14</t>
  </si>
  <si>
    <t>Unisex Hooded Top</t>
  </si>
  <si>
    <t>SS620</t>
  </si>
  <si>
    <t>Unisex T Shirt</t>
  </si>
  <si>
    <t>Female Fit T Shirt</t>
  </si>
  <si>
    <t>SS720</t>
  </si>
  <si>
    <t>SS801</t>
  </si>
  <si>
    <t>Lady Fit Hooded Top</t>
  </si>
  <si>
    <t>Sizes</t>
  </si>
  <si>
    <t>Black</t>
  </si>
  <si>
    <t>Graphite</t>
  </si>
  <si>
    <t>Navy Blue</t>
  </si>
  <si>
    <t>Royal Blue</t>
  </si>
  <si>
    <t>Burgundy</t>
  </si>
  <si>
    <t>Antique Grey</t>
  </si>
  <si>
    <t>Bottle Green</t>
  </si>
  <si>
    <t>Sky Blue</t>
  </si>
  <si>
    <t>XS</t>
  </si>
  <si>
    <t>S</t>
  </si>
  <si>
    <t>M</t>
  </si>
  <si>
    <t>L</t>
  </si>
  <si>
    <t>XL</t>
  </si>
  <si>
    <t>XXL</t>
  </si>
  <si>
    <t>3XL</t>
  </si>
  <si>
    <t>Charcoal</t>
  </si>
  <si>
    <t>Heather grey</t>
  </si>
  <si>
    <t>Light Blue</t>
  </si>
  <si>
    <t>Pink</t>
  </si>
  <si>
    <t>White</t>
  </si>
  <si>
    <t>XXS</t>
  </si>
  <si>
    <t>4XL</t>
  </si>
  <si>
    <t>Black/Ash</t>
  </si>
  <si>
    <t>New Royal Blue</t>
  </si>
  <si>
    <t>Bottle Green/Bottle Green</t>
  </si>
  <si>
    <t>Seal Grey/Black</t>
  </si>
  <si>
    <t>Oxford Blue/Navy Blue</t>
  </si>
  <si>
    <t>Navy Blue/Navy Blue</t>
  </si>
  <si>
    <t>Seal Grey</t>
  </si>
  <si>
    <t>Oxford Blue</t>
  </si>
  <si>
    <t>Hot Pink</t>
  </si>
  <si>
    <t>Unisex T-Shirt</t>
  </si>
  <si>
    <t>Female Fit T-Shirt</t>
  </si>
  <si>
    <t>Azure Blue</t>
  </si>
  <si>
    <t>Classic Olive</t>
  </si>
  <si>
    <t>Deep Navy</t>
  </si>
  <si>
    <t>Heather Grey</t>
  </si>
  <si>
    <t>Dark Heather</t>
  </si>
  <si>
    <t>Mineral Blue</t>
  </si>
  <si>
    <t>Sage Green</t>
  </si>
  <si>
    <t>Deep Navy Blue</t>
  </si>
  <si>
    <t>Kelly Green</t>
  </si>
  <si>
    <t>Powder Pink</t>
  </si>
  <si>
    <t>Light Pink</t>
  </si>
  <si>
    <t>Click Logo for OSNIC Website</t>
  </si>
  <si>
    <t>BRISTOL MOTOR CLUB  -  MEMBERS CLUB WEAR ORDER FORM</t>
  </si>
  <si>
    <t>CASH BALANCE DUE (By BACS)</t>
  </si>
  <si>
    <t>ITEM DESCRIPTION</t>
  </si>
  <si>
    <t>TOTAL COST OF ORDER</t>
  </si>
  <si>
    <t>ORDER No.</t>
  </si>
  <si>
    <t>COST</t>
  </si>
  <si>
    <t>(Order Form 2024 Rev.1)</t>
  </si>
  <si>
    <t>¼ Zip Sweatshirt</t>
  </si>
  <si>
    <r>
      <t>OTHER ITEMS</t>
    </r>
    <r>
      <rPr>
        <sz val="11"/>
        <color theme="1"/>
        <rFont val="Arial"/>
        <family val="2"/>
      </rPr>
      <t xml:space="preserve"> (or Colour Options)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</si>
</sst>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809]dd\ mmmm\ yyyy;@"/>
  </numFmts>
  <fonts count="10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</font>
    <font>
      <b/>
      <u/>
      <sz val="12"/>
      <color theme="1"/>
      <name val="Arial"/>
      <family val="2"/>
    </font>
    <font>
      <b/>
      <sz val="9"/>
      <color indexed="81"/>
      <name val="Tahoma"/>
      <family val="2"/>
    </font>
    <font>
      <sz val="11"/>
      <color theme="3" tint="0.249977111117893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F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center" indent="2"/>
      <protection locked="0"/>
    </xf>
    <xf numFmtId="0" fontId="2" fillId="3" borderId="3" xfId="0" applyFont="1" applyFill="1" applyBorder="1" applyAlignment="1" applyProtection="1">
      <alignment horizontal="left" vertical="center" indent="2"/>
      <protection locked="0"/>
    </xf>
    <xf numFmtId="165" fontId="2" fillId="3" borderId="6" xfId="0" applyNumberFormat="1" applyFont="1" applyFill="1" applyBorder="1" applyAlignment="1" applyProtection="1">
      <alignment horizontal="left" vertical="center" indent="2"/>
      <protection locked="0"/>
    </xf>
    <xf numFmtId="165" fontId="2" fillId="3" borderId="3" xfId="0" applyNumberFormat="1" applyFont="1" applyFill="1" applyBorder="1" applyAlignment="1" applyProtection="1">
      <alignment horizontal="left" vertical="center" indent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snicembroidery.co.uk/bristol-motor-club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409434</xdr:colOff>
      <xdr:row>0</xdr:row>
      <xdr:rowOff>20467</xdr:rowOff>
    </xdr:from>
    <xdr:to>
      <xdr:col>6</xdr:col>
      <xdr:colOff>593679</xdr:colOff>
      <xdr:row>4</xdr:row>
      <xdr:rowOff>32003</xdr:rowOff>
    </xdr:to>
    <xdr:pic>
      <xdr:nvPicPr>
        <xdr:cNvPr id="2" name="Picture 43" descr="2011 Logo Colour">
          <a:extLst>
            <a:ext uri="{FF2B5EF4-FFF2-40B4-BE49-F238E27FC236}">
              <a16:creationId xmlns:a16="http://schemas.microsoft.com/office/drawing/2014/main" id="{9D6999C4-31E3-4D40-9FFC-8383F59B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3947" y="20467"/>
          <a:ext cx="866633" cy="905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282263</xdr:colOff>
      <xdr:row>5</xdr:row>
      <xdr:rowOff>88313</xdr:rowOff>
    </xdr:from>
    <xdr:to>
      <xdr:col>6</xdr:col>
      <xdr:colOff>402616</xdr:colOff>
      <xdr:row>7</xdr:row>
      <xdr:rowOff>163769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899" y="1193782"/>
          <a:ext cx="1853618" cy="49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tabSelected="1" view="pageBreakPreview" topLeftCell="A19" zoomScaleNormal="100" zoomScaleSheetLayoutView="100" workbookViewId="0">
      <selection activeCell="E41" sqref="E41:F41"/>
    </sheetView>
  </sheetViews>
  <sheetFormatPr defaultColWidth="8.7109375" defaultRowHeight="16.7" customHeight="1" x14ac:dyDescent="0.25"/>
  <cols>
    <col min="1" max="1" width="7.42578125" style="11" customWidth="1"/>
    <col min="2" max="2" width="26.140625" style="11" customWidth="1"/>
    <col min="3" max="3" width="24.42578125" style="11" customWidth="1"/>
    <col min="4" max="4" width="8" style="11" customWidth="1"/>
    <col min="5" max="5" width="6" style="11" customWidth="1"/>
    <col min="6" max="6" width="9.140625" style="11" customWidth="1"/>
    <col min="7" max="7" width="8.5703125" style="11" customWidth="1"/>
    <col min="8" max="8" width="18.5703125" style="11" customWidth="1"/>
    <col min="9" max="16384" width="8.7109375" style="11"/>
  </cols>
  <sheetData>
    <row r="1" spans="1:10" s="29" customFormat="1" ht="20.45" customHeight="1" x14ac:dyDescent="0.25">
      <c r="A1" s="7" t="s">
        <v>93</v>
      </c>
      <c r="B1" s="7"/>
      <c r="C1" s="7"/>
      <c r="D1" s="7"/>
      <c r="E1" s="8"/>
      <c r="F1" s="7"/>
      <c r="G1" s="9"/>
    </row>
    <row r="2" spans="1:10" ht="16.7" customHeight="1" x14ac:dyDescent="0.25">
      <c r="A2" s="10"/>
    </row>
    <row r="3" spans="1:10" ht="16.7" customHeight="1" x14ac:dyDescent="0.25">
      <c r="A3" s="12" t="s">
        <v>2</v>
      </c>
      <c r="B3" s="54"/>
      <c r="C3" s="55"/>
    </row>
    <row r="4" spans="1:10" ht="16.7" customHeight="1" x14ac:dyDescent="0.25">
      <c r="B4" s="13"/>
      <c r="C4" s="13"/>
    </row>
    <row r="5" spans="1:10" ht="16.7" customHeight="1" x14ac:dyDescent="0.25">
      <c r="A5" s="14" t="s">
        <v>3</v>
      </c>
      <c r="B5" s="56"/>
      <c r="C5" s="57"/>
      <c r="D5" s="15"/>
      <c r="E5" s="15"/>
      <c r="F5" s="15"/>
      <c r="G5" s="15"/>
      <c r="H5" s="15"/>
    </row>
    <row r="6" spans="1:10" ht="16.7" customHeight="1" x14ac:dyDescent="0.25">
      <c r="A6" s="30"/>
      <c r="B6" s="13"/>
      <c r="C6" s="13"/>
      <c r="D6" s="22"/>
      <c r="E6" s="22"/>
      <c r="F6" s="22"/>
      <c r="G6" s="22"/>
      <c r="H6" s="42"/>
      <c r="I6" s="42"/>
      <c r="J6" s="42"/>
    </row>
    <row r="7" spans="1:10" ht="16.7" customHeight="1" x14ac:dyDescent="0.25">
      <c r="A7" s="14" t="s">
        <v>4</v>
      </c>
      <c r="B7" s="54"/>
      <c r="C7" s="55"/>
      <c r="D7" s="22"/>
      <c r="H7" s="22"/>
    </row>
    <row r="8" spans="1:10" ht="16.7" customHeight="1" x14ac:dyDescent="0.25">
      <c r="A8" s="31"/>
      <c r="B8" s="13"/>
      <c r="C8" s="13"/>
      <c r="D8" s="22"/>
      <c r="E8" s="22"/>
      <c r="F8" s="22"/>
      <c r="G8" s="22"/>
      <c r="H8" s="22"/>
    </row>
    <row r="9" spans="1:10" ht="16.7" customHeight="1" x14ac:dyDescent="0.25">
      <c r="A9" s="14" t="s">
        <v>5</v>
      </c>
      <c r="B9" s="54"/>
      <c r="C9" s="55"/>
      <c r="D9" s="52" t="s">
        <v>92</v>
      </c>
      <c r="E9" s="53"/>
      <c r="F9" s="53"/>
      <c r="G9" s="53"/>
      <c r="H9" s="22"/>
    </row>
    <row r="10" spans="1:10" ht="16.7" customHeight="1" x14ac:dyDescent="0.25">
      <c r="A10" s="30"/>
      <c r="B10" s="16"/>
      <c r="C10" s="16"/>
      <c r="D10" s="16"/>
      <c r="H10" s="22"/>
    </row>
    <row r="11" spans="1:10" ht="17.850000000000001" customHeight="1" x14ac:dyDescent="0.25">
      <c r="A11" s="32" t="s">
        <v>10</v>
      </c>
      <c r="B11" s="32" t="s">
        <v>95</v>
      </c>
      <c r="C11" s="23" t="s">
        <v>1</v>
      </c>
      <c r="D11" s="23" t="s">
        <v>0</v>
      </c>
      <c r="E11" s="23" t="s">
        <v>16</v>
      </c>
      <c r="F11" s="23" t="s">
        <v>7</v>
      </c>
      <c r="G11" s="23" t="s">
        <v>98</v>
      </c>
      <c r="H11" s="17"/>
    </row>
    <row r="12" spans="1:10" ht="17.850000000000001" customHeight="1" x14ac:dyDescent="0.25">
      <c r="A12" s="39" t="s">
        <v>11</v>
      </c>
      <c r="B12" s="18" t="s">
        <v>12</v>
      </c>
      <c r="C12" s="6"/>
      <c r="D12" s="6"/>
      <c r="E12" s="6"/>
      <c r="F12" s="19">
        <v>11.64</v>
      </c>
      <c r="G12" s="19" t="str">
        <f t="shared" ref="G12:G30" si="0">IF(E12:E122,E12*F12,"")</f>
        <v/>
      </c>
      <c r="H12" s="17"/>
    </row>
    <row r="13" spans="1:10" ht="17.850000000000001" customHeight="1" x14ac:dyDescent="0.25">
      <c r="A13" s="39" t="s">
        <v>14</v>
      </c>
      <c r="B13" s="18" t="s">
        <v>15</v>
      </c>
      <c r="C13" s="6"/>
      <c r="D13" s="6"/>
      <c r="E13" s="6"/>
      <c r="F13" s="19">
        <v>10.3</v>
      </c>
      <c r="G13" s="19" t="str">
        <f t="shared" si="0"/>
        <v/>
      </c>
      <c r="H13" s="17"/>
    </row>
    <row r="14" spans="1:10" ht="17.850000000000001" customHeight="1" x14ac:dyDescent="0.25">
      <c r="A14" s="39" t="s">
        <v>17</v>
      </c>
      <c r="B14" s="18" t="s">
        <v>18</v>
      </c>
      <c r="C14" s="6"/>
      <c r="D14" s="6"/>
      <c r="E14" s="6"/>
      <c r="F14" s="19">
        <v>19.54</v>
      </c>
      <c r="G14" s="19" t="str">
        <f t="shared" si="0"/>
        <v/>
      </c>
      <c r="H14" s="17"/>
    </row>
    <row r="15" spans="1:10" ht="17.850000000000001" customHeight="1" x14ac:dyDescent="0.25">
      <c r="A15" s="39" t="s">
        <v>19</v>
      </c>
      <c r="B15" s="18" t="s">
        <v>20</v>
      </c>
      <c r="C15" s="6"/>
      <c r="D15" s="6"/>
      <c r="E15" s="6"/>
      <c r="F15" s="19">
        <v>19.54</v>
      </c>
      <c r="G15" s="19" t="str">
        <f t="shared" si="0"/>
        <v/>
      </c>
      <c r="H15" s="17"/>
    </row>
    <row r="16" spans="1:10" ht="17.850000000000001" customHeight="1" x14ac:dyDescent="0.25">
      <c r="A16" s="39" t="s">
        <v>33</v>
      </c>
      <c r="B16" s="18" t="s">
        <v>36</v>
      </c>
      <c r="C16" s="6"/>
      <c r="D16" s="6"/>
      <c r="E16" s="6"/>
      <c r="F16" s="19">
        <v>38.01</v>
      </c>
      <c r="G16" s="19" t="str">
        <f t="shared" si="0"/>
        <v/>
      </c>
      <c r="H16" s="17"/>
    </row>
    <row r="17" spans="1:8" ht="17.850000000000001" customHeight="1" x14ac:dyDescent="0.25">
      <c r="A17" s="39" t="s">
        <v>34</v>
      </c>
      <c r="B17" s="18" t="s">
        <v>37</v>
      </c>
      <c r="C17" s="6"/>
      <c r="D17" s="6"/>
      <c r="E17" s="6"/>
      <c r="F17" s="19">
        <v>24.98</v>
      </c>
      <c r="G17" s="19" t="str">
        <f t="shared" si="0"/>
        <v/>
      </c>
      <c r="H17" s="17"/>
    </row>
    <row r="18" spans="1:8" ht="17.850000000000001" customHeight="1" x14ac:dyDescent="0.25">
      <c r="A18" s="39" t="s">
        <v>35</v>
      </c>
      <c r="B18" s="18" t="s">
        <v>38</v>
      </c>
      <c r="C18" s="6"/>
      <c r="D18" s="6"/>
      <c r="E18" s="6"/>
      <c r="F18" s="19">
        <v>24.98</v>
      </c>
      <c r="G18" s="19" t="str">
        <f t="shared" si="0"/>
        <v/>
      </c>
      <c r="H18" s="17"/>
    </row>
    <row r="19" spans="1:8" ht="17.850000000000001" customHeight="1" x14ac:dyDescent="0.25">
      <c r="A19" s="39" t="s">
        <v>21</v>
      </c>
      <c r="B19" s="18" t="s">
        <v>23</v>
      </c>
      <c r="C19" s="6"/>
      <c r="D19" s="6"/>
      <c r="E19" s="6"/>
      <c r="F19" s="19">
        <v>39</v>
      </c>
      <c r="G19" s="19" t="str">
        <f t="shared" si="0"/>
        <v/>
      </c>
      <c r="H19" s="17"/>
    </row>
    <row r="20" spans="1:8" ht="17.850000000000001" customHeight="1" x14ac:dyDescent="0.25">
      <c r="A20" s="39" t="s">
        <v>22</v>
      </c>
      <c r="B20" s="18" t="s">
        <v>24</v>
      </c>
      <c r="C20" s="6"/>
      <c r="D20" s="6"/>
      <c r="E20" s="6"/>
      <c r="F20" s="19">
        <v>39</v>
      </c>
      <c r="G20" s="19" t="str">
        <f t="shared" si="0"/>
        <v/>
      </c>
      <c r="H20" s="17"/>
    </row>
    <row r="21" spans="1:8" ht="17.850000000000001" customHeight="1" x14ac:dyDescent="0.25">
      <c r="A21" s="39" t="s">
        <v>25</v>
      </c>
      <c r="B21" s="18" t="s">
        <v>27</v>
      </c>
      <c r="C21" s="6"/>
      <c r="D21" s="6"/>
      <c r="E21" s="6"/>
      <c r="F21" s="19">
        <v>31.57</v>
      </c>
      <c r="G21" s="19" t="str">
        <f t="shared" si="0"/>
        <v/>
      </c>
      <c r="H21" s="17"/>
    </row>
    <row r="22" spans="1:8" ht="17.850000000000001" customHeight="1" x14ac:dyDescent="0.25">
      <c r="A22" s="39" t="s">
        <v>26</v>
      </c>
      <c r="B22" s="18" t="s">
        <v>28</v>
      </c>
      <c r="C22" s="6"/>
      <c r="D22" s="6"/>
      <c r="E22" s="6"/>
      <c r="F22" s="19">
        <v>31.57</v>
      </c>
      <c r="G22" s="19" t="str">
        <f t="shared" si="0"/>
        <v/>
      </c>
      <c r="H22" s="17"/>
    </row>
    <row r="23" spans="1:8" ht="17.850000000000001" customHeight="1" x14ac:dyDescent="0.25">
      <c r="A23" s="39" t="s">
        <v>39</v>
      </c>
      <c r="B23" s="18" t="s">
        <v>40</v>
      </c>
      <c r="C23" s="6"/>
      <c r="D23" s="6"/>
      <c r="E23" s="6"/>
      <c r="F23" s="19">
        <v>23.68</v>
      </c>
      <c r="G23" s="19" t="str">
        <f t="shared" si="0"/>
        <v/>
      </c>
      <c r="H23" s="17"/>
    </row>
    <row r="24" spans="1:8" ht="17.850000000000001" customHeight="1" x14ac:dyDescent="0.25">
      <c r="A24" s="39" t="s">
        <v>29</v>
      </c>
      <c r="B24" s="18" t="s">
        <v>100</v>
      </c>
      <c r="C24" s="6"/>
      <c r="D24" s="6"/>
      <c r="E24" s="6"/>
      <c r="F24" s="19">
        <v>28.98</v>
      </c>
      <c r="G24" s="19" t="str">
        <f t="shared" si="0"/>
        <v/>
      </c>
      <c r="H24" s="17"/>
    </row>
    <row r="25" spans="1:8" ht="17.850000000000001" customHeight="1" x14ac:dyDescent="0.25">
      <c r="A25" s="39" t="s">
        <v>41</v>
      </c>
      <c r="B25" s="18" t="s">
        <v>79</v>
      </c>
      <c r="C25" s="6"/>
      <c r="D25" s="6"/>
      <c r="E25" s="6"/>
      <c r="F25" s="19">
        <v>12</v>
      </c>
      <c r="G25" s="19" t="str">
        <f t="shared" si="0"/>
        <v/>
      </c>
      <c r="H25" s="17"/>
    </row>
    <row r="26" spans="1:8" ht="17.850000000000001" customHeight="1" x14ac:dyDescent="0.25">
      <c r="A26" s="39" t="s">
        <v>44</v>
      </c>
      <c r="B26" s="18" t="s">
        <v>80</v>
      </c>
      <c r="C26" s="6"/>
      <c r="D26" s="6"/>
      <c r="E26" s="6"/>
      <c r="F26" s="19">
        <v>12</v>
      </c>
      <c r="G26" s="19" t="str">
        <f t="shared" si="0"/>
        <v/>
      </c>
      <c r="H26" s="17"/>
    </row>
    <row r="27" spans="1:8" ht="17.850000000000001" customHeight="1" x14ac:dyDescent="0.25">
      <c r="A27" s="39" t="s">
        <v>45</v>
      </c>
      <c r="B27" s="18" t="s">
        <v>46</v>
      </c>
      <c r="C27" s="6"/>
      <c r="D27" s="6"/>
      <c r="E27" s="6"/>
      <c r="F27" s="19">
        <v>23.68</v>
      </c>
      <c r="G27" s="19" t="str">
        <f t="shared" si="0"/>
        <v/>
      </c>
      <c r="H27" s="17"/>
    </row>
    <row r="28" spans="1:8" ht="17.850000000000001" customHeight="1" x14ac:dyDescent="0.25">
      <c r="A28" s="39" t="s">
        <v>31</v>
      </c>
      <c r="B28" s="18" t="s">
        <v>32</v>
      </c>
      <c r="C28" s="6"/>
      <c r="D28" s="6"/>
      <c r="E28" s="6"/>
      <c r="F28" s="19">
        <v>19.71</v>
      </c>
      <c r="G28" s="19" t="str">
        <f t="shared" si="0"/>
        <v/>
      </c>
      <c r="H28" s="17"/>
    </row>
    <row r="29" spans="1:8" ht="17.850000000000001" customHeight="1" x14ac:dyDescent="0.25">
      <c r="A29" s="26"/>
      <c r="B29" s="26"/>
      <c r="C29" s="20"/>
      <c r="D29" s="20"/>
      <c r="E29" s="20"/>
      <c r="F29" s="27"/>
      <c r="G29" s="27" t="str">
        <f t="shared" si="0"/>
        <v/>
      </c>
      <c r="H29" s="22"/>
    </row>
    <row r="30" spans="1:8" ht="17.850000000000001" customHeight="1" x14ac:dyDescent="0.25">
      <c r="A30" s="47" t="s">
        <v>101</v>
      </c>
      <c r="B30" s="47"/>
      <c r="C30" s="16"/>
      <c r="D30" s="16"/>
      <c r="E30" s="16"/>
      <c r="F30" s="25"/>
      <c r="G30" s="25" t="str">
        <f t="shared" si="0"/>
        <v/>
      </c>
      <c r="H30" s="22"/>
    </row>
    <row r="31" spans="1:8" ht="17.850000000000001" customHeight="1" x14ac:dyDescent="0.25">
      <c r="A31" s="32" t="s">
        <v>10</v>
      </c>
      <c r="B31" s="32" t="s">
        <v>95</v>
      </c>
      <c r="C31" s="23" t="s">
        <v>1</v>
      </c>
      <c r="D31" s="23" t="s">
        <v>0</v>
      </c>
      <c r="E31" s="23" t="s">
        <v>16</v>
      </c>
      <c r="F31" s="23" t="s">
        <v>7</v>
      </c>
      <c r="G31" s="23" t="s">
        <v>98</v>
      </c>
      <c r="H31" s="17"/>
    </row>
    <row r="32" spans="1:8" ht="17.850000000000001" customHeight="1" x14ac:dyDescent="0.25">
      <c r="A32" s="40"/>
      <c r="B32" s="41"/>
      <c r="C32" s="6"/>
      <c r="D32" s="6"/>
      <c r="E32" s="6"/>
      <c r="F32" s="21"/>
      <c r="G32" s="19" t="str">
        <f t="shared" ref="G32:G35" si="1">IF(E32:E141,E32*F32,"")</f>
        <v/>
      </c>
      <c r="H32" s="17"/>
    </row>
    <row r="33" spans="1:8" ht="17.850000000000001" customHeight="1" x14ac:dyDescent="0.25">
      <c r="A33" s="40"/>
      <c r="B33" s="41"/>
      <c r="C33" s="6"/>
      <c r="D33" s="6"/>
      <c r="E33" s="6"/>
      <c r="F33" s="21"/>
      <c r="G33" s="19" t="str">
        <f t="shared" si="1"/>
        <v/>
      </c>
      <c r="H33" s="17"/>
    </row>
    <row r="34" spans="1:8" ht="17.850000000000001" customHeight="1" x14ac:dyDescent="0.25">
      <c r="A34" s="40"/>
      <c r="B34" s="41"/>
      <c r="C34" s="6"/>
      <c r="D34" s="6"/>
      <c r="E34" s="6"/>
      <c r="F34" s="21"/>
      <c r="G34" s="19" t="str">
        <f t="shared" ref="G34" si="2">IF(E34:E143,E34*F34,"")</f>
        <v/>
      </c>
      <c r="H34" s="17"/>
    </row>
    <row r="35" spans="1:8" ht="17.850000000000001" customHeight="1" x14ac:dyDescent="0.25">
      <c r="A35" s="40"/>
      <c r="B35" s="41"/>
      <c r="C35" s="6"/>
      <c r="D35" s="6"/>
      <c r="E35" s="6"/>
      <c r="F35" s="21"/>
      <c r="G35" s="19" t="str">
        <f t="shared" si="1"/>
        <v/>
      </c>
      <c r="H35" s="17"/>
    </row>
    <row r="36" spans="1:8" ht="17.850000000000001" customHeight="1" x14ac:dyDescent="0.25">
      <c r="A36" s="33"/>
      <c r="B36" s="33"/>
      <c r="C36" s="34"/>
      <c r="D36" s="35"/>
      <c r="E36" s="36"/>
      <c r="F36" s="37" t="s">
        <v>96</v>
      </c>
      <c r="G36" s="24">
        <f>SUM(G12:G35)</f>
        <v>0</v>
      </c>
      <c r="H36" s="17"/>
    </row>
    <row r="37" spans="1:8" ht="17.850000000000001" customHeight="1" x14ac:dyDescent="0.25">
      <c r="A37" s="22"/>
      <c r="B37" s="22"/>
      <c r="C37" s="22"/>
      <c r="D37" s="20"/>
      <c r="E37" s="20"/>
      <c r="F37" s="20"/>
      <c r="G37" s="20"/>
      <c r="H37" s="22"/>
    </row>
    <row r="38" spans="1:8" ht="17.850000000000001" customHeight="1" x14ac:dyDescent="0.25">
      <c r="A38" s="38" t="s">
        <v>6</v>
      </c>
      <c r="B38" s="22"/>
      <c r="C38" s="15" t="s">
        <v>8</v>
      </c>
      <c r="D38" s="22"/>
      <c r="E38" s="22"/>
      <c r="F38" s="22"/>
      <c r="G38" s="22"/>
      <c r="H38" s="22"/>
    </row>
    <row r="39" spans="1:8" ht="17.850000000000001" customHeight="1" x14ac:dyDescent="0.25">
      <c r="A39" s="16"/>
      <c r="B39" s="16"/>
      <c r="C39" s="16"/>
      <c r="D39" s="22"/>
      <c r="E39" s="22"/>
      <c r="F39" s="22"/>
      <c r="G39" s="22"/>
      <c r="H39" s="22"/>
    </row>
    <row r="40" spans="1:8" ht="17.850000000000001" customHeight="1" x14ac:dyDescent="0.25">
      <c r="A40" s="43" t="s">
        <v>96</v>
      </c>
      <c r="B40" s="44"/>
      <c r="C40" s="19">
        <f>G36</f>
        <v>0</v>
      </c>
      <c r="D40" s="17"/>
      <c r="E40" s="48" t="s">
        <v>97</v>
      </c>
      <c r="F40" s="49"/>
      <c r="G40" s="22"/>
      <c r="H40" s="22"/>
    </row>
    <row r="41" spans="1:8" ht="17.850000000000001" customHeight="1" x14ac:dyDescent="0.25">
      <c r="A41" s="43" t="s">
        <v>9</v>
      </c>
      <c r="B41" s="44"/>
      <c r="C41" s="6"/>
      <c r="D41" s="17"/>
      <c r="E41" s="50"/>
      <c r="F41" s="51"/>
      <c r="G41" s="22"/>
      <c r="H41" s="22"/>
    </row>
    <row r="42" spans="1:8" ht="17.850000000000001" customHeight="1" x14ac:dyDescent="0.25">
      <c r="A42" s="43" t="s">
        <v>94</v>
      </c>
      <c r="B42" s="44"/>
      <c r="C42" s="19" t="str">
        <f>IF((C40-C41)&gt;0,(C40-C41),"No change given")</f>
        <v>No change given</v>
      </c>
      <c r="D42" s="17"/>
      <c r="E42" s="28" t="s">
        <v>99</v>
      </c>
      <c r="F42" s="22"/>
      <c r="G42" s="22"/>
      <c r="H42" s="22"/>
    </row>
    <row r="43" spans="1:8" ht="17.850000000000001" customHeight="1" x14ac:dyDescent="0.25">
      <c r="A43" s="45"/>
      <c r="B43" s="45"/>
      <c r="C43" s="20"/>
      <c r="D43" s="22"/>
      <c r="E43" s="22"/>
      <c r="F43" s="22"/>
      <c r="G43" s="22"/>
      <c r="H43" s="22"/>
    </row>
    <row r="45" spans="1:8" ht="16.7" customHeight="1" x14ac:dyDescent="0.25">
      <c r="A45" s="46"/>
      <c r="B45" s="46"/>
    </row>
  </sheetData>
  <sheetProtection sheet="1" objects="1" scenarios="1" selectLockedCells="1"/>
  <mergeCells count="14">
    <mergeCell ref="B3:C3"/>
    <mergeCell ref="A40:B40"/>
    <mergeCell ref="A41:B41"/>
    <mergeCell ref="B5:C5"/>
    <mergeCell ref="B7:C7"/>
    <mergeCell ref="B9:C9"/>
    <mergeCell ref="H6:J6"/>
    <mergeCell ref="A42:B42"/>
    <mergeCell ref="A43:B43"/>
    <mergeCell ref="A45:B45"/>
    <mergeCell ref="A30:B30"/>
    <mergeCell ref="E40:F40"/>
    <mergeCell ref="E41:F41"/>
    <mergeCell ref="D9:G9"/>
  </mergeCells>
  <printOptions horizontalCentered="1"/>
  <pageMargins left="0.59055118110236227" right="0.59055118110236227" top="0.55118110236220474" bottom="0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0000000}">
          <x14:formula1>
            <xm:f>Options!$A$33:$A$39</xm:f>
          </x14:formula1>
          <xm:sqref>D16 D14</xm:sqref>
        </x14:dataValidation>
        <x14:dataValidation type="list" allowBlank="1" showInputMessage="1" showErrorMessage="1" xr:uid="{00000000-0002-0000-0000-000001000000}">
          <x14:formula1>
            <xm:f>Options!$A$4:$A$8</xm:f>
          </x14:formula1>
          <xm:sqref>C12</xm:sqref>
        </x14:dataValidation>
        <x14:dataValidation type="list" allowBlank="1" showInputMessage="1" showErrorMessage="1" xr:uid="{00000000-0002-0000-0000-000002000000}">
          <x14:formula1>
            <xm:f>Options!$A$31</xm:f>
          </x14:formula1>
          <xm:sqref>D12:D13</xm:sqref>
        </x14:dataValidation>
        <x14:dataValidation type="list" allowBlank="1" showInputMessage="1" showErrorMessage="1" xr:uid="{00000000-0002-0000-0000-000003000000}">
          <x14:formula1>
            <xm:f>Options!$B$4:$B$10</xm:f>
          </x14:formula1>
          <xm:sqref>C13</xm:sqref>
        </x14:dataValidation>
        <x14:dataValidation type="list" allowBlank="1" showInputMessage="1" showErrorMessage="1" xr:uid="{00000000-0002-0000-0000-000004000000}">
          <x14:formula1>
            <xm:f>Options!$C$4:$C$12</xm:f>
          </x14:formula1>
          <xm:sqref>C14</xm:sqref>
        </x14:dataValidation>
        <x14:dataValidation type="list" allowBlank="1" showInputMessage="1" showErrorMessage="1" xr:uid="{00000000-0002-0000-0000-000005000000}">
          <x14:formula1>
            <xm:f>Options!$D$4:$D$11</xm:f>
          </x14:formula1>
          <xm:sqref>C15</xm:sqref>
        </x14:dataValidation>
        <x14:dataValidation type="list" allowBlank="1" showInputMessage="1" showErrorMessage="1" xr:uid="{00000000-0002-0000-0000-000006000000}">
          <x14:formula1>
            <xm:f>Options!$A$32:$A$40</xm:f>
          </x14:formula1>
          <xm:sqref>D15</xm:sqref>
        </x14:dataValidation>
        <x14:dataValidation type="list" allowBlank="1" showInputMessage="1" showErrorMessage="1" xr:uid="{00000000-0002-0000-0000-000007000000}">
          <x14:formula1>
            <xm:f>Options!$E$4:$E$9</xm:f>
          </x14:formula1>
          <xm:sqref>C16</xm:sqref>
        </x14:dataValidation>
        <x14:dataValidation type="list" allowBlank="1" showInputMessage="1" showErrorMessage="1" xr:uid="{00000000-0002-0000-0000-000008000000}">
          <x14:formula1>
            <xm:f>Options!$F$4:$F$9</xm:f>
          </x14:formula1>
          <xm:sqref>C17</xm:sqref>
        </x14:dataValidation>
        <x14:dataValidation type="list" allowBlank="1" showInputMessage="1" showErrorMessage="1" xr:uid="{00000000-0002-0000-0000-000009000000}">
          <x14:formula1>
            <xm:f>Options!$A$34:$A$39</xm:f>
          </x14:formula1>
          <xm:sqref>D18:D22</xm:sqref>
        </x14:dataValidation>
        <x14:dataValidation type="list" allowBlank="1" showInputMessage="1" showErrorMessage="1" xr:uid="{00000000-0002-0000-0000-00000A000000}">
          <x14:formula1>
            <xm:f>Options!$G$4:$G$9</xm:f>
          </x14:formula1>
          <xm:sqref>C18</xm:sqref>
        </x14:dataValidation>
        <x14:dataValidation type="list" allowBlank="1" showInputMessage="1" showErrorMessage="1" xr:uid="{00000000-0002-0000-0000-00000B000000}">
          <x14:formula1>
            <xm:f>Options!$H$4:$H$8</xm:f>
          </x14:formula1>
          <xm:sqref>C19</xm:sqref>
        </x14:dataValidation>
        <x14:dataValidation type="list" allowBlank="1" showInputMessage="1" showErrorMessage="1" xr:uid="{00000000-0002-0000-0000-00000C000000}">
          <x14:formula1>
            <xm:f>Options!$I$4:$I$7</xm:f>
          </x14:formula1>
          <xm:sqref>C20</xm:sqref>
        </x14:dataValidation>
        <x14:dataValidation type="list" allowBlank="1" showInputMessage="1" showErrorMessage="1" xr:uid="{00000000-0002-0000-0000-00000D000000}">
          <x14:formula1>
            <xm:f>Options!$A$34:$A$38</xm:f>
          </x14:formula1>
          <xm:sqref>D23:D25 D28</xm:sqref>
        </x14:dataValidation>
        <x14:dataValidation type="list" allowBlank="1" showInputMessage="1" showErrorMessage="1" xr:uid="{00000000-0002-0000-0000-00000E000000}">
          <x14:formula1>
            <xm:f>Options!$A$33:$A$40</xm:f>
          </x14:formula1>
          <xm:sqref>D17</xm:sqref>
        </x14:dataValidation>
        <x14:dataValidation type="list" allowBlank="1" showInputMessage="1" showErrorMessage="1" xr:uid="{00000000-0002-0000-0000-00000F000000}">
          <x14:formula1>
            <xm:f>Options!$D$19:$D$27</xm:f>
          </x14:formula1>
          <xm:sqref>C23</xm:sqref>
        </x14:dataValidation>
        <x14:dataValidation type="list" allowBlank="1" showInputMessage="1" showErrorMessage="1" xr:uid="{00000000-0002-0000-0000-000010000000}">
          <x14:formula1>
            <xm:f>Options!$E$19:$E$24</xm:f>
          </x14:formula1>
          <xm:sqref>C24</xm:sqref>
        </x14:dataValidation>
        <x14:dataValidation type="list" allowBlank="1" showInputMessage="1" showErrorMessage="1" xr:uid="{00000000-0002-0000-0000-000011000000}">
          <x14:formula1>
            <xm:f>Options!$F$19:$F$26</xm:f>
          </x14:formula1>
          <xm:sqref>C25</xm:sqref>
        </x14:dataValidation>
        <x14:dataValidation type="list" allowBlank="1" showInputMessage="1" showErrorMessage="1" xr:uid="{00000000-0002-0000-0000-000012000000}">
          <x14:formula1>
            <xm:f>Options!$A$33:$A$38</xm:f>
          </x14:formula1>
          <xm:sqref>D26:D27</xm:sqref>
        </x14:dataValidation>
        <x14:dataValidation type="list" allowBlank="1" showInputMessage="1" showErrorMessage="1" xr:uid="{00000000-0002-0000-0000-000013000000}">
          <x14:formula1>
            <xm:f>Options!$G$19:$G$26</xm:f>
          </x14:formula1>
          <xm:sqref>C26</xm:sqref>
        </x14:dataValidation>
        <x14:dataValidation type="list" allowBlank="1" showInputMessage="1" showErrorMessage="1" xr:uid="{00000000-0002-0000-0000-000014000000}">
          <x14:formula1>
            <xm:f>Options!$H$19:$H$25</xm:f>
          </x14:formula1>
          <xm:sqref>C27</xm:sqref>
        </x14:dataValidation>
        <x14:dataValidation type="list" allowBlank="1" showInputMessage="1" showErrorMessage="1" xr:uid="{00000000-0002-0000-0000-000015000000}">
          <x14:formula1>
            <xm:f>Options!$C$19:$C$24</xm:f>
          </x14:formula1>
          <xm:sqref>C28</xm:sqref>
        </x14:dataValidation>
        <x14:dataValidation type="list" allowBlank="1" showInputMessage="1" showErrorMessage="1" xr:uid="{00000000-0002-0000-0000-000016000000}">
          <x14:formula1>
            <xm:f>Options!$A$19:$A$22</xm:f>
          </x14:formula1>
          <xm:sqref>C21</xm:sqref>
        </x14:dataValidation>
        <x14:dataValidation type="list" allowBlank="1" showInputMessage="1" showErrorMessage="1" xr:uid="{00000000-0002-0000-0000-000017000000}">
          <x14:formula1>
            <xm:f>Options!$B$19:$B$22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showGridLines="0" workbookViewId="0">
      <selection activeCell="C38" sqref="C38"/>
    </sheetView>
  </sheetViews>
  <sheetFormatPr defaultColWidth="15.42578125" defaultRowHeight="15" x14ac:dyDescent="0.25"/>
  <cols>
    <col min="5" max="5" width="22.140625" customWidth="1"/>
  </cols>
  <sheetData>
    <row r="1" spans="1:10" s="1" customFormat="1" ht="32.25" customHeight="1" x14ac:dyDescent="0.25">
      <c r="A1" s="3" t="s">
        <v>12</v>
      </c>
      <c r="B1" s="3" t="s">
        <v>15</v>
      </c>
      <c r="C1" s="3" t="s">
        <v>18</v>
      </c>
      <c r="D1" s="3" t="s">
        <v>20</v>
      </c>
      <c r="E1" s="3" t="s">
        <v>36</v>
      </c>
      <c r="F1" s="3" t="s">
        <v>37</v>
      </c>
      <c r="G1" s="3" t="s">
        <v>38</v>
      </c>
      <c r="H1" s="3" t="s">
        <v>23</v>
      </c>
      <c r="I1" s="3" t="s">
        <v>24</v>
      </c>
    </row>
    <row r="2" spans="1:10" s="1" customFormat="1" x14ac:dyDescent="0.25">
      <c r="A2" s="4" t="s">
        <v>11</v>
      </c>
      <c r="B2" s="4" t="s">
        <v>14</v>
      </c>
      <c r="C2" s="4" t="s">
        <v>17</v>
      </c>
      <c r="D2" s="4" t="s">
        <v>19</v>
      </c>
      <c r="E2" s="4" t="s">
        <v>33</v>
      </c>
      <c r="F2" s="4" t="s">
        <v>34</v>
      </c>
      <c r="G2" s="4" t="s">
        <v>35</v>
      </c>
      <c r="H2" s="4" t="s">
        <v>21</v>
      </c>
      <c r="I2" s="4" t="s">
        <v>22</v>
      </c>
    </row>
    <row r="3" spans="1:10" s="2" customFormat="1" x14ac:dyDescent="0.25"/>
    <row r="4" spans="1:10" s="2" customFormat="1" x14ac:dyDescent="0.25">
      <c r="A4" s="2" t="s">
        <v>48</v>
      </c>
      <c r="B4" s="2" t="s">
        <v>53</v>
      </c>
      <c r="C4" s="5" t="s">
        <v>48</v>
      </c>
      <c r="D4" s="5" t="s">
        <v>48</v>
      </c>
      <c r="E4" s="5" t="s">
        <v>70</v>
      </c>
      <c r="F4" s="5" t="s">
        <v>48</v>
      </c>
      <c r="G4" s="5" t="s">
        <v>48</v>
      </c>
      <c r="H4" s="5" t="s">
        <v>48</v>
      </c>
      <c r="I4" s="5" t="s">
        <v>48</v>
      </c>
    </row>
    <row r="5" spans="1:10" s="2" customFormat="1" x14ac:dyDescent="0.25">
      <c r="A5" s="2" t="s">
        <v>52</v>
      </c>
      <c r="B5" s="2" t="s">
        <v>48</v>
      </c>
      <c r="C5" s="5" t="s">
        <v>52</v>
      </c>
      <c r="D5" s="5" t="s">
        <v>63</v>
      </c>
      <c r="E5" s="2" t="s">
        <v>74</v>
      </c>
      <c r="F5" s="5" t="s">
        <v>52</v>
      </c>
      <c r="G5" s="2" t="s">
        <v>77</v>
      </c>
      <c r="H5" s="2" t="s">
        <v>50</v>
      </c>
      <c r="I5" s="2" t="s">
        <v>50</v>
      </c>
    </row>
    <row r="6" spans="1:10" s="2" customFormat="1" x14ac:dyDescent="0.25">
      <c r="A6" s="2" t="s">
        <v>49</v>
      </c>
      <c r="B6" s="2" t="s">
        <v>54</v>
      </c>
      <c r="C6" s="5" t="s">
        <v>63</v>
      </c>
      <c r="D6" s="5" t="s">
        <v>64</v>
      </c>
      <c r="E6" s="2" t="s">
        <v>75</v>
      </c>
      <c r="F6" s="2" t="s">
        <v>54</v>
      </c>
      <c r="G6" s="2" t="s">
        <v>50</v>
      </c>
      <c r="H6" s="2" t="s">
        <v>77</v>
      </c>
      <c r="I6" s="2" t="s">
        <v>77</v>
      </c>
    </row>
    <row r="7" spans="1:10" s="2" customFormat="1" x14ac:dyDescent="0.25">
      <c r="A7" s="2" t="s">
        <v>50</v>
      </c>
      <c r="B7" s="2" t="s">
        <v>52</v>
      </c>
      <c r="C7" s="5" t="s">
        <v>64</v>
      </c>
      <c r="D7" s="5" t="s">
        <v>65</v>
      </c>
      <c r="E7" s="2" t="s">
        <v>71</v>
      </c>
      <c r="F7" s="2" t="s">
        <v>50</v>
      </c>
      <c r="G7" s="2" t="s">
        <v>76</v>
      </c>
      <c r="H7" s="2" t="s">
        <v>51</v>
      </c>
      <c r="I7" s="2" t="s">
        <v>76</v>
      </c>
    </row>
    <row r="8" spans="1:10" s="2" customFormat="1" x14ac:dyDescent="0.25">
      <c r="A8" s="2" t="s">
        <v>51</v>
      </c>
      <c r="B8" s="2" t="s">
        <v>50</v>
      </c>
      <c r="C8" s="5" t="s">
        <v>65</v>
      </c>
      <c r="D8" s="5" t="s">
        <v>50</v>
      </c>
      <c r="E8" s="2" t="s">
        <v>72</v>
      </c>
      <c r="F8" s="2" t="s">
        <v>76</v>
      </c>
      <c r="G8" s="2" t="s">
        <v>51</v>
      </c>
      <c r="H8" s="2" t="s">
        <v>76</v>
      </c>
    </row>
    <row r="9" spans="1:10" s="2" customFormat="1" x14ac:dyDescent="0.25">
      <c r="B9" s="2" t="s">
        <v>51</v>
      </c>
      <c r="C9" s="5" t="s">
        <v>50</v>
      </c>
      <c r="D9" s="5" t="s">
        <v>66</v>
      </c>
      <c r="E9" s="2" t="s">
        <v>73</v>
      </c>
      <c r="F9" s="2" t="s">
        <v>51</v>
      </c>
      <c r="G9" s="2" t="s">
        <v>78</v>
      </c>
    </row>
    <row r="10" spans="1:10" s="2" customFormat="1" x14ac:dyDescent="0.25">
      <c r="B10" s="2" t="s">
        <v>55</v>
      </c>
      <c r="C10" s="5" t="s">
        <v>66</v>
      </c>
      <c r="D10" s="5" t="s">
        <v>51</v>
      </c>
    </row>
    <row r="11" spans="1:10" s="2" customFormat="1" x14ac:dyDescent="0.25">
      <c r="C11" s="5" t="s">
        <v>51</v>
      </c>
      <c r="D11" s="2" t="s">
        <v>67</v>
      </c>
      <c r="J11" s="5"/>
    </row>
    <row r="12" spans="1:10" s="2" customFormat="1" x14ac:dyDescent="0.25">
      <c r="C12" s="2" t="s">
        <v>67</v>
      </c>
    </row>
    <row r="13" spans="1:10" s="2" customFormat="1" x14ac:dyDescent="0.25"/>
    <row r="14" spans="1:10" s="2" customFormat="1" x14ac:dyDescent="0.25">
      <c r="J14" s="5"/>
    </row>
    <row r="15" spans="1:10" s="2" customFormat="1" x14ac:dyDescent="0.25">
      <c r="J15" s="5"/>
    </row>
    <row r="16" spans="1:10" s="2" customFormat="1" ht="32.25" customHeight="1" x14ac:dyDescent="0.25">
      <c r="A16" s="3" t="s">
        <v>27</v>
      </c>
      <c r="B16" s="3" t="s">
        <v>28</v>
      </c>
      <c r="C16" s="3" t="s">
        <v>32</v>
      </c>
      <c r="D16" s="3" t="s">
        <v>40</v>
      </c>
      <c r="E16" s="3" t="s">
        <v>30</v>
      </c>
      <c r="F16" s="3" t="s">
        <v>42</v>
      </c>
      <c r="G16" s="3" t="s">
        <v>43</v>
      </c>
      <c r="H16" s="3" t="s">
        <v>46</v>
      </c>
    </row>
    <row r="17" spans="1:8" s="2" customFormat="1" x14ac:dyDescent="0.25">
      <c r="A17" s="4" t="s">
        <v>25</v>
      </c>
      <c r="B17" s="4" t="s">
        <v>26</v>
      </c>
      <c r="C17" s="4" t="s">
        <v>31</v>
      </c>
      <c r="D17" s="4" t="s">
        <v>39</v>
      </c>
      <c r="E17" s="4" t="s">
        <v>29</v>
      </c>
      <c r="F17" s="4" t="s">
        <v>41</v>
      </c>
      <c r="G17" s="4" t="s">
        <v>44</v>
      </c>
      <c r="H17" s="4" t="s">
        <v>45</v>
      </c>
    </row>
    <row r="18" spans="1:8" s="2" customFormat="1" x14ac:dyDescent="0.25"/>
    <row r="19" spans="1:8" s="2" customFormat="1" x14ac:dyDescent="0.25">
      <c r="A19" s="5" t="s">
        <v>48</v>
      </c>
      <c r="B19" s="5" t="s">
        <v>48</v>
      </c>
      <c r="C19" s="5" t="s">
        <v>48</v>
      </c>
      <c r="D19" s="2" t="s">
        <v>81</v>
      </c>
      <c r="E19" s="5" t="s">
        <v>48</v>
      </c>
      <c r="F19" s="5" t="s">
        <v>48</v>
      </c>
      <c r="G19" s="5" t="s">
        <v>48</v>
      </c>
      <c r="H19" s="5" t="s">
        <v>48</v>
      </c>
    </row>
    <row r="20" spans="1:8" s="2" customFormat="1" x14ac:dyDescent="0.25">
      <c r="A20" s="2" t="s">
        <v>50</v>
      </c>
      <c r="B20" s="2" t="s">
        <v>50</v>
      </c>
      <c r="C20" s="2" t="s">
        <v>54</v>
      </c>
      <c r="D20" s="5" t="s">
        <v>48</v>
      </c>
      <c r="E20" s="2" t="s">
        <v>54</v>
      </c>
      <c r="F20" s="5" t="s">
        <v>52</v>
      </c>
      <c r="G20" s="5" t="s">
        <v>52</v>
      </c>
      <c r="H20" s="2" t="s">
        <v>88</v>
      </c>
    </row>
    <row r="21" spans="1:8" s="2" customFormat="1" x14ac:dyDescent="0.25">
      <c r="A21" s="2" t="s">
        <v>77</v>
      </c>
      <c r="B21" s="2" t="s">
        <v>77</v>
      </c>
      <c r="C21" s="2" t="s">
        <v>84</v>
      </c>
      <c r="D21" s="2" t="s">
        <v>54</v>
      </c>
      <c r="E21" s="5" t="s">
        <v>52</v>
      </c>
      <c r="F21" s="2" t="s">
        <v>54</v>
      </c>
      <c r="G21" s="2" t="s">
        <v>81</v>
      </c>
      <c r="H21" s="2" t="s">
        <v>85</v>
      </c>
    </row>
    <row r="22" spans="1:8" s="2" customFormat="1" x14ac:dyDescent="0.25">
      <c r="A22" s="2" t="s">
        <v>76</v>
      </c>
      <c r="B22" s="2" t="s">
        <v>76</v>
      </c>
      <c r="C22" s="2" t="s">
        <v>50</v>
      </c>
      <c r="D22" s="2" t="s">
        <v>82</v>
      </c>
      <c r="E22" s="2" t="s">
        <v>84</v>
      </c>
      <c r="F22" s="2" t="s">
        <v>86</v>
      </c>
      <c r="G22" s="2" t="s">
        <v>89</v>
      </c>
      <c r="H22" s="2" t="s">
        <v>84</v>
      </c>
    </row>
    <row r="23" spans="1:8" s="2" customFormat="1" x14ac:dyDescent="0.25">
      <c r="C23" s="2" t="s">
        <v>51</v>
      </c>
      <c r="D23" s="2" t="s">
        <v>83</v>
      </c>
      <c r="E23" s="2" t="s">
        <v>50</v>
      </c>
      <c r="F23" s="2" t="s">
        <v>87</v>
      </c>
      <c r="G23" s="2" t="s">
        <v>87</v>
      </c>
      <c r="H23" s="2" t="s">
        <v>51</v>
      </c>
    </row>
    <row r="24" spans="1:8" s="2" customFormat="1" x14ac:dyDescent="0.25">
      <c r="C24" s="2" t="s">
        <v>55</v>
      </c>
      <c r="D24" s="2" t="s">
        <v>85</v>
      </c>
      <c r="E24" s="2" t="s">
        <v>51</v>
      </c>
      <c r="F24" s="2" t="s">
        <v>88</v>
      </c>
      <c r="G24" s="2" t="s">
        <v>88</v>
      </c>
      <c r="H24" s="2" t="s">
        <v>67</v>
      </c>
    </row>
    <row r="25" spans="1:8" s="2" customFormat="1" x14ac:dyDescent="0.25">
      <c r="D25" s="2" t="s">
        <v>84</v>
      </c>
      <c r="F25" s="2" t="s">
        <v>51</v>
      </c>
      <c r="G25" s="2" t="s">
        <v>90</v>
      </c>
      <c r="H25" s="2" t="s">
        <v>91</v>
      </c>
    </row>
    <row r="26" spans="1:8" s="2" customFormat="1" x14ac:dyDescent="0.25">
      <c r="D26" s="2" t="s">
        <v>51</v>
      </c>
      <c r="F26" s="2" t="s">
        <v>67</v>
      </c>
      <c r="G26" s="2" t="s">
        <v>67</v>
      </c>
    </row>
    <row r="27" spans="1:8" s="2" customFormat="1" x14ac:dyDescent="0.25">
      <c r="D27" s="2" t="s">
        <v>67</v>
      </c>
    </row>
    <row r="28" spans="1:8" s="2" customFormat="1" x14ac:dyDescent="0.25"/>
    <row r="29" spans="1:8" s="2" customFormat="1" ht="20.45" customHeight="1" x14ac:dyDescent="0.25">
      <c r="A29" s="4" t="s">
        <v>47</v>
      </c>
    </row>
    <row r="30" spans="1:8" s="2" customFormat="1" x14ac:dyDescent="0.25"/>
    <row r="31" spans="1:8" s="2" customFormat="1" x14ac:dyDescent="0.25">
      <c r="A31" s="2" t="s">
        <v>13</v>
      </c>
    </row>
    <row r="32" spans="1:8" s="2" customFormat="1" x14ac:dyDescent="0.25">
      <c r="A32" s="2" t="s">
        <v>68</v>
      </c>
    </row>
    <row r="33" spans="1:1" s="2" customFormat="1" x14ac:dyDescent="0.25">
      <c r="A33" s="2" t="s">
        <v>56</v>
      </c>
    </row>
    <row r="34" spans="1:1" s="2" customFormat="1" x14ac:dyDescent="0.25">
      <c r="A34" s="2" t="s">
        <v>57</v>
      </c>
    </row>
    <row r="35" spans="1:1" s="2" customFormat="1" x14ac:dyDescent="0.25">
      <c r="A35" s="2" t="s">
        <v>58</v>
      </c>
    </row>
    <row r="36" spans="1:1" s="2" customFormat="1" x14ac:dyDescent="0.25">
      <c r="A36" s="2" t="s">
        <v>59</v>
      </c>
    </row>
    <row r="37" spans="1:1" s="2" customFormat="1" x14ac:dyDescent="0.25">
      <c r="A37" s="2" t="s">
        <v>60</v>
      </c>
    </row>
    <row r="38" spans="1:1" s="2" customFormat="1" x14ac:dyDescent="0.25">
      <c r="A38" s="2" t="s">
        <v>61</v>
      </c>
    </row>
    <row r="39" spans="1:1" s="2" customFormat="1" x14ac:dyDescent="0.25">
      <c r="A39" s="2" t="s">
        <v>62</v>
      </c>
    </row>
    <row r="40" spans="1:1" s="2" customFormat="1" x14ac:dyDescent="0.25">
      <c r="A40" s="2" t="s">
        <v>69</v>
      </c>
    </row>
    <row r="41" spans="1:1" s="2" customFormat="1" x14ac:dyDescent="0.25"/>
    <row r="42" spans="1:1" s="2" customFormat="1" x14ac:dyDescent="0.25"/>
    <row r="43" spans="1:1" s="2" customFormat="1" x14ac:dyDescent="0.25"/>
  </sheetData>
  <pageMargins left="0.7" right="0.7" top="0.75" bottom="0.7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Options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Streeting</dc:creator>
  <cp:lastModifiedBy>Tony Streeting</cp:lastModifiedBy>
  <cp:lastPrinted>2024-12-04T20:47:23Z</cp:lastPrinted>
  <dcterms:created xsi:type="dcterms:W3CDTF">2024-02-11T20:18:30Z</dcterms:created>
  <dcterms:modified xsi:type="dcterms:W3CDTF">2024-12-07T13:23:22Z</dcterms:modified>
</cp:coreProperties>
</file>